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4657\Desktop\"/>
    </mc:Choice>
  </mc:AlternateContent>
  <workbookProtection workbookAlgorithmName="SHA-512" workbookHashValue="RT6qeZ6g9L38r7UPN19/Li/LyYVJYy93r+shevn5eV/jVqx2cK/bP5UFEpEFpIL4uWZ7Wvv+qso4SsFlLJhYKA==" workbookSaltValue="9pmlcU7p58rnAtRik4DKs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Q6" i="5"/>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E85" i="4"/>
  <c r="AL10" i="4"/>
  <c r="AD10" i="4"/>
  <c r="W10" i="4"/>
  <c r="P10" i="4"/>
  <c r="B10" i="4"/>
  <c r="BB8" i="4"/>
  <c r="AT8" i="4"/>
  <c r="AD8" i="4"/>
  <c r="I8" i="4"/>
  <c r="B8" i="4"/>
</calcChain>
</file>

<file path=xl/sharedStrings.xml><?xml version="1.0" encoding="utf-8"?>
<sst xmlns="http://schemas.openxmlformats.org/spreadsheetml/2006/main" count="319" uniqueCount="116">
  <si>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</si>
  <si>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</si>
  <si>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</si>
  <si>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</si>
  <si>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</si>
  <si>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</si>
  <si>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</si>
  <si>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</si>
  <si>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</si>
  <si>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</si>
  <si>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</si>
  <si>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</si>
  <si>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</si>
  <si>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</si>
  <si>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</si>
  <si>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</si>
  <si>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</si>
  <si>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</si>
  <si>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</si>
  <si>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</si>
  <si>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</si>
  <si>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</si>
  <si>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</si>
  <si>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</si>
  <si>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</si>
  <si>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</si>
  <si>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</si>
  <si>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</si>
  <si>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</si>
  <si>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</si>
  <si>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</si>
  <si>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</si>
  <si>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</si>
  <si>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</si>
  <si>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</si>
  <si>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</si>
  <si>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</si>
  <si>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</si>
  <si>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</si>
  <si>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</si>
  <si>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</si>
  <si>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</si>
  <si>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</si>
  <si>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</si>
  <si>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</si>
  <si>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</si>
  <si>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</si>
  <si>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</si>
  <si>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</si>
  <si>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</si>
  <si>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</si>
  <si>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</si>
  <si>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</si>
  <si>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</si>
  <si>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</si>
  <si>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</si>
  <si>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</si>
  <si>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</si>
  <si>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</si>
  <si>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</si>
  <si>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</si>
  <si>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</si>
  <si>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</si>
  <si>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</si>
  <si>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</si>
  <si>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</si>
  <si>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</si>
  <si>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</si>
  <si>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</si>
  <si>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</si>
  <si>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</si>
  <si>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</si>
  <si>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</si>
  <si>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</si>
  <si>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</si>
  <si>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</si>
  <si>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</si>
  <si>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</si>
  <si>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</si>
  <si>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</si>
  <si>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</si>
  <si>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</si>
  <si>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</si>
  <si>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</si>
  <si>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</si>
  <si>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</si>
  <si>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</si>
  <si>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</si>
  <si>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</si>
  <si>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</si>
  <si>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</si>
  <si>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</si>
  <si>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</si>
  <si>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</si>
  <si>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</si>
  <si>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</si>
  <si>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</si>
  <si>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</si>
  <si>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</si>
  <si>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</si>
  <si>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</si>
  <si>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</si>
  <si>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</si>
  <si>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</si>
  <si>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</si>
  <si>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</si>
  <si>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</si>
  <si>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</si>
  <si>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</si>
  <si>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</si>
  <si>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</si>
  <si>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</si>
  <si>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</si>
  <si>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令和元年度から地方公営企業法を全部適用し、公営企業会計に移行したことにより、経営成績や財務状況等の経営状況を把握することができました。
　主な課題として、経費回収率が低く、一般会計からの繰入金に依存している割合が高いことが挙げられます。今後の経営環境を改善するため、投資・財政計画を策定し、また計画的な管路の整備、ストックマネジメントによる施設等の修繕を進めると共に、使用料水準の適正を定期的に検討し、安定的な使用料収入を確保することで、健全な下水道経営を目指します。</t>
    <rPh sb="1" eb="3">
      <t>レイワ</t>
    </rPh>
    <rPh sb="3" eb="5">
      <t>ガンネン</t>
    </rPh>
    <rPh sb="5" eb="6">
      <t>ド</t>
    </rPh>
    <rPh sb="8" eb="10">
      <t>チホウ</t>
    </rPh>
    <rPh sb="10" eb="12">
      <t>コウエイ</t>
    </rPh>
    <rPh sb="12" eb="14">
      <t>キギョウ</t>
    </rPh>
    <rPh sb="14" eb="15">
      <t>ホウ</t>
    </rPh>
    <rPh sb="16" eb="18">
      <t>ゼンブ</t>
    </rPh>
    <rPh sb="18" eb="20">
      <t>テキヨウ</t>
    </rPh>
    <rPh sb="22" eb="24">
      <t>コウエイ</t>
    </rPh>
    <rPh sb="24" eb="26">
      <t>キギョウ</t>
    </rPh>
    <rPh sb="26" eb="28">
      <t>カイケイ</t>
    </rPh>
    <rPh sb="29" eb="31">
      <t>イコウ</t>
    </rPh>
    <rPh sb="39" eb="41">
      <t>ケイエイ</t>
    </rPh>
    <rPh sb="41" eb="43">
      <t>セイセキ</t>
    </rPh>
    <rPh sb="44" eb="46">
      <t>ザイム</t>
    </rPh>
    <rPh sb="46" eb="48">
      <t>ジョウキョウ</t>
    </rPh>
    <rPh sb="48" eb="49">
      <t>トウ</t>
    </rPh>
    <rPh sb="50" eb="52">
      <t>ケイエイ</t>
    </rPh>
    <rPh sb="52" eb="54">
      <t>ジョウキョウ</t>
    </rPh>
    <rPh sb="55" eb="57">
      <t>ハアク</t>
    </rPh>
    <rPh sb="70" eb="71">
      <t>オモ</t>
    </rPh>
    <rPh sb="72" eb="74">
      <t>カダイ</t>
    </rPh>
    <rPh sb="78" eb="80">
      <t>ケイヒ</t>
    </rPh>
    <rPh sb="80" eb="82">
      <t>カイシュウ</t>
    </rPh>
    <rPh sb="82" eb="83">
      <t>リツ</t>
    </rPh>
    <rPh sb="84" eb="85">
      <t>ヒク</t>
    </rPh>
    <rPh sb="87" eb="89">
      <t>イッパン</t>
    </rPh>
    <rPh sb="89" eb="91">
      <t>カイケイ</t>
    </rPh>
    <rPh sb="94" eb="96">
      <t>クリイレ</t>
    </rPh>
    <rPh sb="96" eb="97">
      <t>キン</t>
    </rPh>
    <rPh sb="98" eb="100">
      <t>イゾン</t>
    </rPh>
    <rPh sb="104" eb="106">
      <t>ワリアイ</t>
    </rPh>
    <rPh sb="107" eb="108">
      <t>タカ</t>
    </rPh>
    <rPh sb="112" eb="113">
      <t>ア</t>
    </rPh>
    <rPh sb="119" eb="121">
      <t>コンゴ</t>
    </rPh>
    <rPh sb="122" eb="124">
      <t>ケイエイ</t>
    </rPh>
    <rPh sb="124" eb="126">
      <t>カンキョウ</t>
    </rPh>
    <rPh sb="127" eb="129">
      <t>カイゼン</t>
    </rPh>
    <rPh sb="134" eb="136">
      <t>トウシ</t>
    </rPh>
    <rPh sb="137" eb="139">
      <t>ザイセイ</t>
    </rPh>
    <rPh sb="139" eb="141">
      <t>ケイカク</t>
    </rPh>
    <rPh sb="142" eb="144">
      <t>サクテイ</t>
    </rPh>
    <rPh sb="148" eb="151">
      <t>ケイカクテキ</t>
    </rPh>
    <rPh sb="152" eb="154">
      <t>カンロ</t>
    </rPh>
    <rPh sb="155" eb="157">
      <t>セイビ</t>
    </rPh>
    <rPh sb="171" eb="173">
      <t>シセツ</t>
    </rPh>
    <rPh sb="173" eb="174">
      <t>トウ</t>
    </rPh>
    <rPh sb="175" eb="177">
      <t>シュウゼン</t>
    </rPh>
    <rPh sb="178" eb="179">
      <t>スス</t>
    </rPh>
    <rPh sb="182" eb="183">
      <t>トモ</t>
    </rPh>
    <rPh sb="185" eb="188">
      <t>シヨウリョウ</t>
    </rPh>
    <rPh sb="188" eb="190">
      <t>スイジュン</t>
    </rPh>
    <rPh sb="191" eb="193">
      <t>テキセイ</t>
    </rPh>
    <rPh sb="194" eb="197">
      <t>テイキテキ</t>
    </rPh>
    <rPh sb="198" eb="200">
      <t>ケントウ</t>
    </rPh>
    <rPh sb="202" eb="205">
      <t>アンテイテキ</t>
    </rPh>
    <rPh sb="206" eb="209">
      <t>シヨウリョウ</t>
    </rPh>
    <rPh sb="209" eb="211">
      <t>シュウニュウ</t>
    </rPh>
    <rPh sb="212" eb="214">
      <t>カクホ</t>
    </rPh>
    <rPh sb="220" eb="222">
      <t>ケンゼン</t>
    </rPh>
    <rPh sb="223" eb="226">
      <t>ゲスイドウ</t>
    </rPh>
    <rPh sb="226" eb="228">
      <t>ケイエイ</t>
    </rPh>
    <rPh sb="229" eb="231">
      <t>メザ</t>
    </rPh>
    <phoneticPr fontId="4"/>
  </si>
  <si>
    <t>　磐田市農業集落排水事業は、令和元年4月に地方公営企業法を適用し、公営企業会計に移行しました。そのため、前年度比較はありません。
　経営の健全性において、「経常収支比率」は100％を超えており、収支の均衡は保たれていますが、「経費回収率」は37.31％と100％を下回っており、類似団体・全国平均よりも低くく、汚水処理にかかる費用が使用料以外の収入(一般会計からの繰入金)により賄われていることを表しています。また「企業債残高対規模比率」は、類似団体・全国平均よりも低く、今後についても償還ピークを過ぎている為、企業債残高規模は減少傾向にあります。
　経営の効率性において、「施設利用率」は、類似団体・全国平均と同程度ではあるものの、節水型機器等の普及により、減少傾向と考えています。また、「水洗化率」では、類似団体・全国平均より高い状況ではあるものの、引き続き未接続世帯への啓発活動を実施し、公衆衛生の向上・公共用水域の水質保全・経営安定のため、水洗化率の向上を図ります。</t>
    <rPh sb="1" eb="4">
      <t>イワタシ</t>
    </rPh>
    <rPh sb="4" eb="6">
      <t>ノウギョウ</t>
    </rPh>
    <rPh sb="6" eb="8">
      <t>シュウラク</t>
    </rPh>
    <rPh sb="8" eb="10">
      <t>ハイスイ</t>
    </rPh>
    <rPh sb="10" eb="12">
      <t>ジギョウ</t>
    </rPh>
    <rPh sb="14" eb="16">
      <t>レイワ</t>
    </rPh>
    <rPh sb="16" eb="18">
      <t>ガンネン</t>
    </rPh>
    <rPh sb="19" eb="20">
      <t>ツキ</t>
    </rPh>
    <rPh sb="21" eb="23">
      <t>チホウ</t>
    </rPh>
    <rPh sb="23" eb="25">
      <t>コウエイ</t>
    </rPh>
    <rPh sb="25" eb="27">
      <t>キギョウ</t>
    </rPh>
    <rPh sb="27" eb="28">
      <t>ホウ</t>
    </rPh>
    <rPh sb="29" eb="31">
      <t>テキヨウ</t>
    </rPh>
    <rPh sb="33" eb="35">
      <t>コウエイ</t>
    </rPh>
    <rPh sb="35" eb="37">
      <t>キギョウ</t>
    </rPh>
    <rPh sb="37" eb="39">
      <t>カイケイ</t>
    </rPh>
    <rPh sb="40" eb="42">
      <t>イコウ</t>
    </rPh>
    <rPh sb="52" eb="55">
      <t>ゼンネンド</t>
    </rPh>
    <rPh sb="55" eb="57">
      <t>ヒカク</t>
    </rPh>
    <rPh sb="354" eb="356">
      <t>ルイジ</t>
    </rPh>
    <rPh sb="356" eb="358">
      <t>ダンタイ</t>
    </rPh>
    <rPh sb="365" eb="366">
      <t>タカ</t>
    </rPh>
    <rPh sb="367" eb="369">
      <t>ジョウキョウ</t>
    </rPh>
    <rPh sb="416" eb="418">
      <t>ケイエイ</t>
    </rPh>
    <rPh sb="418" eb="420">
      <t>アンテイ</t>
    </rPh>
    <phoneticPr fontId="4"/>
  </si>
  <si>
    <t>　磐田市下水道事業(農業集落排水)は、最も古い処理区では平成2年度から資本費投資を開始しており、老朽管は現時点ではありません。
　有形固定資産減価償却率については、公営企業会計移行初年度であるため、減価償却費の当年度分の数値を基に算出されています。今後、数値は減価償却を重ねていくことにより上昇していきます。</t>
    <rPh sb="1" eb="4">
      <t>イワタシ</t>
    </rPh>
    <rPh sb="4" eb="6">
      <t>ゲスイ</t>
    </rPh>
    <rPh sb="6" eb="7">
      <t>ミチ</t>
    </rPh>
    <rPh sb="7" eb="9">
      <t>ジギョウ</t>
    </rPh>
    <rPh sb="10" eb="12">
      <t>ノウギョウ</t>
    </rPh>
    <rPh sb="12" eb="14">
      <t>シュウラク</t>
    </rPh>
    <rPh sb="14" eb="16">
      <t>ハイスイ</t>
    </rPh>
    <rPh sb="19" eb="20">
      <t>モット</t>
    </rPh>
    <rPh sb="21" eb="22">
      <t>フル</t>
    </rPh>
    <rPh sb="23" eb="25">
      <t>ショリ</t>
    </rPh>
    <rPh sb="25" eb="26">
      <t>ク</t>
    </rPh>
    <rPh sb="31" eb="32">
      <t>ネン</t>
    </rPh>
    <rPh sb="32" eb="33">
      <t>ド</t>
    </rPh>
    <rPh sb="35" eb="37">
      <t>シホン</t>
    </rPh>
    <rPh sb="37" eb="38">
      <t>ヒ</t>
    </rPh>
    <rPh sb="38" eb="40">
      <t>トウシ</t>
    </rPh>
    <rPh sb="41" eb="43">
      <t>カイシ</t>
    </rPh>
    <rPh sb="48" eb="50">
      <t>ロウキュウ</t>
    </rPh>
    <rPh sb="50" eb="51">
      <t>カン</t>
    </rPh>
    <rPh sb="52" eb="55">
      <t>ゲンジテン</t>
    </rPh>
    <rPh sb="65" eb="67">
      <t>ユウケイ</t>
    </rPh>
    <rPh sb="67" eb="69">
      <t>コテイ</t>
    </rPh>
    <rPh sb="69" eb="71">
      <t>シサン</t>
    </rPh>
    <rPh sb="71" eb="73">
      <t>ゲンカ</t>
    </rPh>
    <rPh sb="73" eb="75">
      <t>ショウキャク</t>
    </rPh>
    <rPh sb="75" eb="76">
      <t>リツ</t>
    </rPh>
    <rPh sb="82" eb="84">
      <t>コウエイ</t>
    </rPh>
    <rPh sb="84" eb="86">
      <t>キギョウ</t>
    </rPh>
    <rPh sb="86" eb="88">
      <t>カイケイ</t>
    </rPh>
    <rPh sb="88" eb="90">
      <t>イコウ</t>
    </rPh>
    <rPh sb="90" eb="93">
      <t>ショネンド</t>
    </rPh>
    <rPh sb="99" eb="101">
      <t>ゲンカ</t>
    </rPh>
    <rPh sb="101" eb="103">
      <t>ショウキャク</t>
    </rPh>
    <rPh sb="103" eb="104">
      <t>ヒ</t>
    </rPh>
    <rPh sb="105" eb="108">
      <t>トウネンド</t>
    </rPh>
    <rPh sb="108" eb="109">
      <t>フン</t>
    </rPh>
    <rPh sb="110" eb="112">
      <t>スウチ</t>
    </rPh>
    <rPh sb="113" eb="114">
      <t>モト</t>
    </rPh>
    <rPh sb="115" eb="117">
      <t>サンシュツ</t>
    </rPh>
    <rPh sb="124" eb="126">
      <t>コンゴ</t>
    </rPh>
    <rPh sb="127" eb="129">
      <t>スウチ</t>
    </rPh>
    <rPh sb="130" eb="132">
      <t>ゲンカ</t>
    </rPh>
    <rPh sb="132" eb="134">
      <t>ショウキャク</t>
    </rPh>
    <rPh sb="135" eb="136">
      <t>カサ</t>
    </rPh>
    <rPh sb="145" eb="147">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</si>
</sst>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A1C-4187-AAE2-8BF4656B8F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FA1C-4187-AAE2-8BF4656B8F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51.59</c:v>
                </c:pt>
              </c:numCache>
            </c:numRef>
          </c:val>
          <c:extLst>
            <c:ext xmlns:c16="http://schemas.microsoft.com/office/drawing/2014/chart" uri="{C3380CC4-5D6E-409C-BE32-E72D297353CC}">
              <c16:uniqueId val="{00000000-8A0B-45E9-9666-D1B99668131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c:ext xmlns:c16="http://schemas.microsoft.com/office/drawing/2014/chart" uri="{C3380CC4-5D6E-409C-BE32-E72D297353CC}">
              <c16:uniqueId val="{00000001-8A0B-45E9-9666-D1B99668131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96.8</c:v>
                </c:pt>
              </c:numCache>
            </c:numRef>
          </c:val>
          <c:extLst>
            <c:ext xmlns:c16="http://schemas.microsoft.com/office/drawing/2014/chart" uri="{C3380CC4-5D6E-409C-BE32-E72D297353CC}">
              <c16:uniqueId val="{00000000-6899-4F50-AEDB-5BD9D648E4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c:ext xmlns:c16="http://schemas.microsoft.com/office/drawing/2014/chart" uri="{C3380CC4-5D6E-409C-BE32-E72D297353CC}">
              <c16:uniqueId val="{00000001-6899-4F50-AEDB-5BD9D648E4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115.81</c:v>
                </c:pt>
              </c:numCache>
            </c:numRef>
          </c:val>
          <c:extLst>
            <c:ext xmlns:c16="http://schemas.microsoft.com/office/drawing/2014/chart" uri="{C3380CC4-5D6E-409C-BE32-E72D297353CC}">
              <c16:uniqueId val="{00000000-C3DD-47BB-A0D3-E0AF1A4CC56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c:ext xmlns:c16="http://schemas.microsoft.com/office/drawing/2014/chart" uri="{C3380CC4-5D6E-409C-BE32-E72D297353CC}">
              <c16:uniqueId val="{00000001-C3DD-47BB-A0D3-E0AF1A4CC56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3.85</c:v>
                </c:pt>
              </c:numCache>
            </c:numRef>
          </c:val>
          <c:extLst>
            <c:ext xmlns:c16="http://schemas.microsoft.com/office/drawing/2014/chart" uri="{C3380CC4-5D6E-409C-BE32-E72D297353CC}">
              <c16:uniqueId val="{00000000-5C63-473F-A71E-17C28D34287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c:ext xmlns:c16="http://schemas.microsoft.com/office/drawing/2014/chart" uri="{C3380CC4-5D6E-409C-BE32-E72D297353CC}">
              <c16:uniqueId val="{00000001-5C63-473F-A71E-17C28D34287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1BF-40A2-A90C-BC90EC09A68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1BF-40A2-A90C-BC90EC09A68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C79-4D79-AEE3-B36DFE8A733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c:ext xmlns:c16="http://schemas.microsoft.com/office/drawing/2014/chart" uri="{C3380CC4-5D6E-409C-BE32-E72D297353CC}">
              <c16:uniqueId val="{00000001-1C79-4D79-AEE3-B36DFE8A733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67.16</c:v>
                </c:pt>
              </c:numCache>
            </c:numRef>
          </c:val>
          <c:extLst>
            <c:ext xmlns:c16="http://schemas.microsoft.com/office/drawing/2014/chart" uri="{C3380CC4-5D6E-409C-BE32-E72D297353CC}">
              <c16:uniqueId val="{00000000-238D-4567-9AD1-B9A7CA30ED6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c:ext xmlns:c16="http://schemas.microsoft.com/office/drawing/2014/chart" uri="{C3380CC4-5D6E-409C-BE32-E72D297353CC}">
              <c16:uniqueId val="{00000001-238D-4567-9AD1-B9A7CA30ED6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743.91</c:v>
                </c:pt>
              </c:numCache>
            </c:numRef>
          </c:val>
          <c:extLst>
            <c:ext xmlns:c16="http://schemas.microsoft.com/office/drawing/2014/chart" uri="{C3380CC4-5D6E-409C-BE32-E72D297353CC}">
              <c16:uniqueId val="{00000000-D634-4646-9E41-82E0CE9D03D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c:ext xmlns:c16="http://schemas.microsoft.com/office/drawing/2014/chart" uri="{C3380CC4-5D6E-409C-BE32-E72D297353CC}">
              <c16:uniqueId val="{00000001-D634-4646-9E41-82E0CE9D03D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37.31</c:v>
                </c:pt>
              </c:numCache>
            </c:numRef>
          </c:val>
          <c:extLst>
            <c:ext xmlns:c16="http://schemas.microsoft.com/office/drawing/2014/chart" uri="{C3380CC4-5D6E-409C-BE32-E72D297353CC}">
              <c16:uniqueId val="{00000000-E379-4032-9A71-21687E4C71A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c:ext xmlns:c16="http://schemas.microsoft.com/office/drawing/2014/chart" uri="{C3380CC4-5D6E-409C-BE32-E72D297353CC}">
              <c16:uniqueId val="{00000001-E379-4032-9A71-21687E4C71A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330.55</c:v>
                </c:pt>
              </c:numCache>
            </c:numRef>
          </c:val>
          <c:extLst>
            <c:ext xmlns:c16="http://schemas.microsoft.com/office/drawing/2014/chart" uri="{C3380CC4-5D6E-409C-BE32-E72D297353CC}">
              <c16:uniqueId val="{00000000-4AAE-4FDD-95FD-662F62F52F3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c:ext xmlns:c16="http://schemas.microsoft.com/office/drawing/2014/chart" uri="{C3380CC4-5D6E-409C-BE32-E72D297353CC}">
              <c16:uniqueId val="{00000001-4AAE-4FDD-95FD-662F62F52F3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0" zoomScaleNormal="100" workbookViewId="0">
      <selection activeCell="BF62" sqref="BF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磐田市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169818</v>
      </c>
      <c r="AM8" s="69"/>
      <c r="AN8" s="69"/>
      <c r="AO8" s="69"/>
      <c r="AP8" s="69"/>
      <c r="AQ8" s="69"/>
      <c r="AR8" s="69"/>
      <c r="AS8" s="69"/>
      <c r="AT8" s="68">
        <f>データ!T6</f>
        <v>163.44999999999999</v>
      </c>
      <c r="AU8" s="68"/>
      <c r="AV8" s="68"/>
      <c r="AW8" s="68"/>
      <c r="AX8" s="68"/>
      <c r="AY8" s="68"/>
      <c r="AZ8" s="68"/>
      <c r="BA8" s="68"/>
      <c r="BB8" s="68">
        <f>データ!U6</f>
        <v>1038.96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80.11</v>
      </c>
      <c r="J10" s="68"/>
      <c r="K10" s="68"/>
      <c r="L10" s="68"/>
      <c r="M10" s="68"/>
      <c r="N10" s="68"/>
      <c r="O10" s="68"/>
      <c r="P10" s="68">
        <f>データ!P6</f>
        <v>1.44</v>
      </c>
      <c r="Q10" s="68"/>
      <c r="R10" s="68"/>
      <c r="S10" s="68"/>
      <c r="T10" s="68"/>
      <c r="U10" s="68"/>
      <c r="V10" s="68"/>
      <c r="W10" s="68">
        <f>データ!Q6</f>
        <v>107.46</v>
      </c>
      <c r="X10" s="68"/>
      <c r="Y10" s="68"/>
      <c r="Z10" s="68"/>
      <c r="AA10" s="68"/>
      <c r="AB10" s="68"/>
      <c r="AC10" s="68"/>
      <c r="AD10" s="69">
        <f>データ!R6</f>
        <v>2221</v>
      </c>
      <c r="AE10" s="69"/>
      <c r="AF10" s="69"/>
      <c r="AG10" s="69"/>
      <c r="AH10" s="69"/>
      <c r="AI10" s="69"/>
      <c r="AJ10" s="69"/>
      <c r="AK10" s="2"/>
      <c r="AL10" s="69">
        <f>データ!V6</f>
        <v>2438</v>
      </c>
      <c r="AM10" s="69"/>
      <c r="AN10" s="69"/>
      <c r="AO10" s="69"/>
      <c r="AP10" s="69"/>
      <c r="AQ10" s="69"/>
      <c r="AR10" s="69"/>
      <c r="AS10" s="69"/>
      <c r="AT10" s="68">
        <f>データ!W6</f>
        <v>0.88</v>
      </c>
      <c r="AU10" s="68"/>
      <c r="AV10" s="68"/>
      <c r="AW10" s="68"/>
      <c r="AX10" s="68"/>
      <c r="AY10" s="68"/>
      <c r="AZ10" s="68"/>
      <c r="BA10" s="68"/>
      <c r="BB10" s="68">
        <f>データ!X6</f>
        <v>2770.45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6J2ymO/piRcG2cb9fuRmQhjSPoU6FpFc6kqozKzfSRRrpNBWhRjxivoOD/fPNJBRqMHeKZrjXap8GaHwXBztAA==" saltValue="tLhBgEgDDKmE44FNse4i2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222119</v>
      </c>
      <c r="D6" s="33">
        <f t="shared" si="3"/>
        <v>46</v>
      </c>
      <c r="E6" s="33">
        <f t="shared" si="3"/>
        <v>17</v>
      </c>
      <c r="F6" s="33">
        <f t="shared" si="3"/>
        <v>5</v>
      </c>
      <c r="G6" s="33">
        <f t="shared" si="3"/>
        <v>0</v>
      </c>
      <c r="H6" s="33" t="str">
        <f t="shared" si="3"/>
        <v>静岡県　磐田市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80.11</v>
      </c>
      <c r="P6" s="34">
        <f t="shared" si="3"/>
        <v>1.44</v>
      </c>
      <c r="Q6" s="34">
        <f t="shared" si="3"/>
        <v>107.46</v>
      </c>
      <c r="R6" s="34">
        <f t="shared" si="3"/>
        <v>2221</v>
      </c>
      <c r="S6" s="34">
        <f t="shared" si="3"/>
        <v>169818</v>
      </c>
      <c r="T6" s="34">
        <f t="shared" si="3"/>
        <v>163.44999999999999</v>
      </c>
      <c r="U6" s="34">
        <f t="shared" si="3"/>
        <v>1038.96</v>
      </c>
      <c r="V6" s="34">
        <f t="shared" si="3"/>
        <v>2438</v>
      </c>
      <c r="W6" s="34">
        <f t="shared" si="3"/>
        <v>0.88</v>
      </c>
      <c r="X6" s="34">
        <f t="shared" si="3"/>
        <v>2770.45</v>
      </c>
      <c r="Y6" s="35" t="str">
        <f>IF(Y7="",NA(),Y7)</f>
        <v>-</v>
      </c>
      <c r="Z6" s="35" t="str">
        <f t="shared" ref="Z6:AH6" si="4">IF(Z7="",NA(),Z7)</f>
        <v>-</v>
      </c>
      <c r="AA6" s="35" t="str">
        <f t="shared" si="4"/>
        <v>-</v>
      </c>
      <c r="AB6" s="35" t="str">
        <f t="shared" si="4"/>
        <v>-</v>
      </c>
      <c r="AC6" s="35">
        <f t="shared" si="4"/>
        <v>115.81</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67.16</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5">
        <f t="shared" si="7"/>
        <v>743.91</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37.31</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330.55</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51.59</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96.8</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3.85</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222119</v>
      </c>
      <c r="D7" s="37">
        <v>46</v>
      </c>
      <c r="E7" s="37">
        <v>17</v>
      </c>
      <c r="F7" s="37">
        <v>5</v>
      </c>
      <c r="G7" s="37">
        <v>0</v>
      </c>
      <c r="H7" s="37" t="s">
        <v>96</v>
      </c>
      <c r="I7" s="37" t="s">
        <v>97</v>
      </c>
      <c r="J7" s="37" t="s">
        <v>98</v>
      </c>
      <c r="K7" s="37" t="s">
        <v>99</v>
      </c>
      <c r="L7" s="37" t="s">
        <v>100</v>
      </c>
      <c r="M7" s="37" t="s">
        <v>101</v>
      </c>
      <c r="N7" s="38" t="s">
        <v>102</v>
      </c>
      <c r="O7" s="38">
        <v>80.11</v>
      </c>
      <c r="P7" s="38">
        <v>1.44</v>
      </c>
      <c r="Q7" s="38">
        <v>107.46</v>
      </c>
      <c r="R7" s="38">
        <v>2221</v>
      </c>
      <c r="S7" s="38">
        <v>169818</v>
      </c>
      <c r="T7" s="38">
        <v>163.44999999999999</v>
      </c>
      <c r="U7" s="38">
        <v>1038.96</v>
      </c>
      <c r="V7" s="38">
        <v>2438</v>
      </c>
      <c r="W7" s="38">
        <v>0.88</v>
      </c>
      <c r="X7" s="38">
        <v>2770.45</v>
      </c>
      <c r="Y7" s="38" t="s">
        <v>102</v>
      </c>
      <c r="Z7" s="38" t="s">
        <v>102</v>
      </c>
      <c r="AA7" s="38" t="s">
        <v>102</v>
      </c>
      <c r="AB7" s="38" t="s">
        <v>102</v>
      </c>
      <c r="AC7" s="38">
        <v>115.81</v>
      </c>
      <c r="AD7" s="38" t="s">
        <v>102</v>
      </c>
      <c r="AE7" s="38" t="s">
        <v>102</v>
      </c>
      <c r="AF7" s="38" t="s">
        <v>102</v>
      </c>
      <c r="AG7" s="38" t="s">
        <v>102</v>
      </c>
      <c r="AH7" s="38">
        <v>103.6</v>
      </c>
      <c r="AI7" s="38">
        <v>102.97</v>
      </c>
      <c r="AJ7" s="38" t="s">
        <v>102</v>
      </c>
      <c r="AK7" s="38" t="s">
        <v>102</v>
      </c>
      <c r="AL7" s="38" t="s">
        <v>102</v>
      </c>
      <c r="AM7" s="38" t="s">
        <v>102</v>
      </c>
      <c r="AN7" s="38">
        <v>0</v>
      </c>
      <c r="AO7" s="38" t="s">
        <v>102</v>
      </c>
      <c r="AP7" s="38" t="s">
        <v>102</v>
      </c>
      <c r="AQ7" s="38" t="s">
        <v>102</v>
      </c>
      <c r="AR7" s="38" t="s">
        <v>102</v>
      </c>
      <c r="AS7" s="38">
        <v>193.99</v>
      </c>
      <c r="AT7" s="38">
        <v>165.48</v>
      </c>
      <c r="AU7" s="38" t="s">
        <v>102</v>
      </c>
      <c r="AV7" s="38" t="s">
        <v>102</v>
      </c>
      <c r="AW7" s="38" t="s">
        <v>102</v>
      </c>
      <c r="AX7" s="38" t="s">
        <v>102</v>
      </c>
      <c r="AY7" s="38">
        <v>67.16</v>
      </c>
      <c r="AZ7" s="38" t="s">
        <v>102</v>
      </c>
      <c r="BA7" s="38" t="s">
        <v>102</v>
      </c>
      <c r="BB7" s="38" t="s">
        <v>102</v>
      </c>
      <c r="BC7" s="38" t="s">
        <v>102</v>
      </c>
      <c r="BD7" s="38">
        <v>26.99</v>
      </c>
      <c r="BE7" s="38">
        <v>33.840000000000003</v>
      </c>
      <c r="BF7" s="38" t="s">
        <v>102</v>
      </c>
      <c r="BG7" s="38" t="s">
        <v>102</v>
      </c>
      <c r="BH7" s="38" t="s">
        <v>102</v>
      </c>
      <c r="BI7" s="38" t="s">
        <v>102</v>
      </c>
      <c r="BJ7" s="38">
        <v>743.91</v>
      </c>
      <c r="BK7" s="38" t="s">
        <v>102</v>
      </c>
      <c r="BL7" s="38" t="s">
        <v>102</v>
      </c>
      <c r="BM7" s="38" t="s">
        <v>102</v>
      </c>
      <c r="BN7" s="38" t="s">
        <v>102</v>
      </c>
      <c r="BO7" s="38">
        <v>826.83</v>
      </c>
      <c r="BP7" s="38">
        <v>765.47</v>
      </c>
      <c r="BQ7" s="38" t="s">
        <v>102</v>
      </c>
      <c r="BR7" s="38" t="s">
        <v>102</v>
      </c>
      <c r="BS7" s="38" t="s">
        <v>102</v>
      </c>
      <c r="BT7" s="38" t="s">
        <v>102</v>
      </c>
      <c r="BU7" s="38">
        <v>37.31</v>
      </c>
      <c r="BV7" s="38" t="s">
        <v>102</v>
      </c>
      <c r="BW7" s="38" t="s">
        <v>102</v>
      </c>
      <c r="BX7" s="38" t="s">
        <v>102</v>
      </c>
      <c r="BY7" s="38" t="s">
        <v>102</v>
      </c>
      <c r="BZ7" s="38">
        <v>57.31</v>
      </c>
      <c r="CA7" s="38">
        <v>59.59</v>
      </c>
      <c r="CB7" s="38" t="s">
        <v>102</v>
      </c>
      <c r="CC7" s="38" t="s">
        <v>102</v>
      </c>
      <c r="CD7" s="38" t="s">
        <v>102</v>
      </c>
      <c r="CE7" s="38" t="s">
        <v>102</v>
      </c>
      <c r="CF7" s="38">
        <v>330.55</v>
      </c>
      <c r="CG7" s="38" t="s">
        <v>102</v>
      </c>
      <c r="CH7" s="38" t="s">
        <v>102</v>
      </c>
      <c r="CI7" s="38" t="s">
        <v>102</v>
      </c>
      <c r="CJ7" s="38" t="s">
        <v>102</v>
      </c>
      <c r="CK7" s="38">
        <v>273.52</v>
      </c>
      <c r="CL7" s="38">
        <v>257.86</v>
      </c>
      <c r="CM7" s="38" t="s">
        <v>102</v>
      </c>
      <c r="CN7" s="38" t="s">
        <v>102</v>
      </c>
      <c r="CO7" s="38" t="s">
        <v>102</v>
      </c>
      <c r="CP7" s="38" t="s">
        <v>102</v>
      </c>
      <c r="CQ7" s="38">
        <v>51.59</v>
      </c>
      <c r="CR7" s="38" t="s">
        <v>102</v>
      </c>
      <c r="CS7" s="38" t="s">
        <v>102</v>
      </c>
      <c r="CT7" s="38" t="s">
        <v>102</v>
      </c>
      <c r="CU7" s="38" t="s">
        <v>102</v>
      </c>
      <c r="CV7" s="38">
        <v>50.14</v>
      </c>
      <c r="CW7" s="38">
        <v>51.3</v>
      </c>
      <c r="CX7" s="38" t="s">
        <v>102</v>
      </c>
      <c r="CY7" s="38" t="s">
        <v>102</v>
      </c>
      <c r="CZ7" s="38" t="s">
        <v>102</v>
      </c>
      <c r="DA7" s="38" t="s">
        <v>102</v>
      </c>
      <c r="DB7" s="38">
        <v>96.8</v>
      </c>
      <c r="DC7" s="38" t="s">
        <v>102</v>
      </c>
      <c r="DD7" s="38" t="s">
        <v>102</v>
      </c>
      <c r="DE7" s="38" t="s">
        <v>102</v>
      </c>
      <c r="DF7" s="38" t="s">
        <v>102</v>
      </c>
      <c r="DG7" s="38">
        <v>84.98</v>
      </c>
      <c r="DH7" s="38">
        <v>86.22</v>
      </c>
      <c r="DI7" s="38" t="s">
        <v>102</v>
      </c>
      <c r="DJ7" s="38" t="s">
        <v>102</v>
      </c>
      <c r="DK7" s="38" t="s">
        <v>102</v>
      </c>
      <c r="DL7" s="38" t="s">
        <v>102</v>
      </c>
      <c r="DM7" s="38">
        <v>3.85</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CL4657</cp:lastModifiedBy>
  <cp:lastPrinted>2021-01-18T04:50:02Z</cp:lastPrinted>
  <dcterms:created xsi:type="dcterms:W3CDTF">2020-12-04T02:36:53Z</dcterms:created>
  <dcterms:modified xsi:type="dcterms:W3CDTF">2021-01-18T04:58:12Z</dcterms:modified>
  <cp:category/>
</cp:coreProperties>
</file>