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CL6127\Desktop\経営比較分析表1.26まで\"/>
    </mc:Choice>
  </mc:AlternateContent>
  <xr:revisionPtr revIDLastSave="0" documentId="13_ncr:1_{8974417E-7C7D-4396-84B7-4F6AEFF01DA6}" xr6:coauthVersionLast="47" xr6:coauthVersionMax="47" xr10:uidLastSave="{00000000-0000-0000-0000-000000000000}"/>
  <workbookProtection workbookAlgorithmName="SHA-512" workbookHashValue="PE/zaBOcjezgJAx+LRcyqVdVju+saghmXzOO25bDZA7kQyfw0v5PHqBL6q6/mzk1xs/Cvmy4T+hmCYt/9CacYQ==" workbookSaltValue="ufb9WOezndYiWO+f4JCorQ==" workbookSpinCount="100000" lockStructure="1"/>
  <bookViews>
    <workbookView xWindow="-1860" yWindow="195" windowWidth="15345" windowHeight="152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F85" i="4"/>
  <c r="BB10" i="4"/>
  <c r="AT10" i="4"/>
  <c r="BB8" i="4"/>
  <c r="AT8" i="4"/>
  <c r="AL8" i="4"/>
  <c r="AD8" i="4"/>
  <c r="W8" i="4"/>
  <c r="P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<sst xmlns="http://schemas.openxmlformats.org/spreadsheetml/2006/main" count="253" uniqueCount="117">
  <si>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</si>
  <si>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</si>
  <si>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</si>
  <si>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</si>
  <si>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</si>
  <si>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</si>
  <si>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</si>
  <si>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</si>
  <si>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</si>
  <si>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</si>
  <si>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</si>
  <si>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</si>
  <si>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</si>
  <si>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</si>
  <si>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</si>
  <si>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</si>
  <si>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</si>
  <si>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</si>
  <si>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</si>
  <si>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</si>
  <si>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</si>
  <si>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</si>
  <si>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</si>
  <si>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</si>
  <si>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</si>
  <si>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</si>
  <si>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</si>
  <si>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</si>
  <si>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</si>
  <si>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</si>
  <si>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</si>
  <si>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</si>
  <si>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</si>
  <si>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</si>
  <si>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</si>
  <si>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</si>
  <si>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</si>
  <si>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</si>
  <si>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</si>
  <si>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</si>
  <si>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</si>
  <si>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</si>
  <si>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</si>
  <si>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</si>
  <si>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</si>
  <si>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</si>
  <si>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</si>
  <si>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</si>
  <si>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</si>
  <si>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</si>
  <si>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</si>
  <si>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</si>
  <si>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</si>
  <si>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</si>
  <si>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</si>
  <si>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</si>
  <si>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</si>
  <si>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</si>
  <si>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</si>
  <si>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</si>
  <si>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</si>
  <si>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</si>
  <si>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</si>
  <si>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</si>
  <si>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</si>
  <si>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</si>
  <si>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</si>
  <si>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</si>
  <si>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</si>
  <si>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</si>
  <si>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</si>
  <si>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</si>
  <si>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</si>
  <si>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</si>
  <si>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</si>
  <si>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</si>
  <si>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</si>
  <si>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</si>
  <si>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</si>
  <si>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</si>
  <si>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</si>
  <si>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</si>
  <si>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</si>
  <si>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</si>
  <si>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</si>
  <si>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</si>
  <si>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</si>
  <si>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</si>
  <si>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</si>
  <si>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</si>
  <si>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</si>
  <si>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</si>
  <si>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</si>
  <si>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</si>
  <si>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</si>
  <si>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</si>
  <si>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</si>
  <si>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</si>
  <si>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</si>
  <si>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</si>
  <si>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</si>
  <si>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</si>
  <si>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</si>
  <si>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</si>
  <si>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</si>
  <si>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</si>
  <si>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</si>
  <si>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</si>
  <si>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</si>
  <si>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</si>
  <si>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</si>
  <si>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</si>
  <si>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</si>
  <si>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</si>
  <si>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営の健全性において、「①経常収支比率」は100％を超えており、収支の均衡は保たれているが、「⑤経費回収率」は電気代の高騰により動力費が増加したため、前年度よりも13.13ポイント減少し、類似団体・全国平均よりも低く、引き続き100％を下回っており、汚水処理にかかる費用が使用料以外の収入(一般会計からの繰入金)により賄われているため、使用料単価を見直し適切な使用料収入を確保することが必要となる。
　「③流動比率」においては、流動資産が増加傾向となっていることなどから、前年度よりも23.96ポイント改善され、前年度に引き続き100％を上回っている。
　「④企業債残高対規模比率」は、類似団体・全国平均より低くなっているが、依然として比率が高い状態となっている。
　経営の効率性において、「⑦施設利用率」は、前年度よりも0.11ポイント減少し、引き続き類似団体・全国平均よりも低く、将来の人口減少などを踏まえると、今後緩やかに減少していくと考えられる。また「⑧水洗化率」では、類似団体・全国平均を上回っているが、引き続き未接続世帯への啓発活動を実施し、接続率の向上を図っていく。
※下水道事業経営の健全性・効率性の向上を図るため、令和2年度から鮫島・浜部集落排水処理施設[農排]を公共下水道施設[特環]に編入(施設の統廃合)した。</t>
    <phoneticPr fontId="4"/>
  </si>
  <si>
    <t xml:space="preserve">  磐田市下水道事業(農業集落排水)は、最も古い処理区では平成9年度から資本費投資を開始しており、現時点では老朽管は存在しない。
　「①有形固定資産減価償却率」については、令和元年度に公営企業会計へ移行したため、累積は非常に低いものとなっているが、減価償却を重ねていくことにより上昇していくこととなる。</t>
    <phoneticPr fontId="4"/>
  </si>
  <si>
    <t xml:space="preserve">  本市事業の課題として、経費回収率が低く、一般会計からの繰入金に依存している割合が高いことが挙げられる。
　経営状況を改善するため、令和3年8月から上下水道事業審議会に諮問して使用料の適正化を検討した結果、令和5年4月1日から平均改定率13.9％の使用料改定を行うことで、安定して適正な使用料収入の確保を目指していくこととなった。また、使用料改定に伴い、今後投資・財政計画を見直し、計画的な管路の整備、ストックマネジメントによる施設等の修繕を進め、健全な下水道事業の経営に努めていく。
※令和元年4月から地方公営企業法を全部適用したため、平成30年度以前のデータはありません。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</si>
</sst>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713-4B26-826F-5562A50043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D713-4B26-826F-5562A50043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51.59</c:v>
                </c:pt>
                <c:pt idx="2">
                  <c:v>37.729999999999997</c:v>
                </c:pt>
                <c:pt idx="3">
                  <c:v>48.37</c:v>
                </c:pt>
                <c:pt idx="4">
                  <c:v>48.26</c:v>
                </c:pt>
              </c:numCache>
            </c:numRef>
          </c:val>
          <c:extLst>
            <c:ext xmlns:c16="http://schemas.microsoft.com/office/drawing/2014/chart" uri="{C3380CC4-5D6E-409C-BE32-E72D297353CC}">
              <c16:uniqueId val="{00000000-3AB8-4811-9CD4-FC15F8255F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3AB8-4811-9CD4-FC15F8255F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96.8</c:v>
                </c:pt>
                <c:pt idx="2">
                  <c:v>95.27</c:v>
                </c:pt>
                <c:pt idx="3">
                  <c:v>95.63</c:v>
                </c:pt>
                <c:pt idx="4">
                  <c:v>95.59</c:v>
                </c:pt>
              </c:numCache>
            </c:numRef>
          </c:val>
          <c:extLst>
            <c:ext xmlns:c16="http://schemas.microsoft.com/office/drawing/2014/chart" uri="{C3380CC4-5D6E-409C-BE32-E72D297353CC}">
              <c16:uniqueId val="{00000000-9D89-400D-BADF-8F9F32D6BE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9D89-400D-BADF-8F9F32D6BE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115.81</c:v>
                </c:pt>
                <c:pt idx="2">
                  <c:v>118.81</c:v>
                </c:pt>
                <c:pt idx="3">
                  <c:v>126.58</c:v>
                </c:pt>
                <c:pt idx="4">
                  <c:v>125.13</c:v>
                </c:pt>
              </c:numCache>
            </c:numRef>
          </c:val>
          <c:extLst>
            <c:ext xmlns:c16="http://schemas.microsoft.com/office/drawing/2014/chart" uri="{C3380CC4-5D6E-409C-BE32-E72D297353CC}">
              <c16:uniqueId val="{00000000-57ED-4646-A379-C51AAE299C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57ED-4646-A379-C51AAE299C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3.85</c:v>
                </c:pt>
                <c:pt idx="2">
                  <c:v>7.72</c:v>
                </c:pt>
                <c:pt idx="3">
                  <c:v>11.05</c:v>
                </c:pt>
                <c:pt idx="4">
                  <c:v>14.1</c:v>
                </c:pt>
              </c:numCache>
            </c:numRef>
          </c:val>
          <c:extLst>
            <c:ext xmlns:c16="http://schemas.microsoft.com/office/drawing/2014/chart" uri="{C3380CC4-5D6E-409C-BE32-E72D297353CC}">
              <c16:uniqueId val="{00000000-7241-4721-BAA6-D2ACA8D091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7241-4721-BAA6-D2ACA8D091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363-4D98-B3DA-88A2FF3140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363-4D98-B3DA-88A2FF3140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1F-4BCC-A22A-2A44665BC1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0E1F-4BCC-A22A-2A44665BC1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67.16</c:v>
                </c:pt>
                <c:pt idx="2">
                  <c:v>98.66</c:v>
                </c:pt>
                <c:pt idx="3">
                  <c:v>138.6</c:v>
                </c:pt>
                <c:pt idx="4">
                  <c:v>162.56</c:v>
                </c:pt>
              </c:numCache>
            </c:numRef>
          </c:val>
          <c:extLst>
            <c:ext xmlns:c16="http://schemas.microsoft.com/office/drawing/2014/chart" uri="{C3380CC4-5D6E-409C-BE32-E72D297353CC}">
              <c16:uniqueId val="{00000000-6CD9-47F4-971D-A1F13A5C4E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6CD9-47F4-971D-A1F13A5C4E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743.91</c:v>
                </c:pt>
                <c:pt idx="2">
                  <c:v>835.71</c:v>
                </c:pt>
                <c:pt idx="3">
                  <c:v>776.45</c:v>
                </c:pt>
                <c:pt idx="4">
                  <c:v>723.63</c:v>
                </c:pt>
              </c:numCache>
            </c:numRef>
          </c:val>
          <c:extLst>
            <c:ext xmlns:c16="http://schemas.microsoft.com/office/drawing/2014/chart" uri="{C3380CC4-5D6E-409C-BE32-E72D297353CC}">
              <c16:uniqueId val="{00000000-8B77-4883-BB5E-EF20846533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8B77-4883-BB5E-EF20846533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37.31</c:v>
                </c:pt>
                <c:pt idx="2">
                  <c:v>45.71</c:v>
                </c:pt>
                <c:pt idx="3">
                  <c:v>52.43</c:v>
                </c:pt>
                <c:pt idx="4">
                  <c:v>39.299999999999997</c:v>
                </c:pt>
              </c:numCache>
            </c:numRef>
          </c:val>
          <c:extLst>
            <c:ext xmlns:c16="http://schemas.microsoft.com/office/drawing/2014/chart" uri="{C3380CC4-5D6E-409C-BE32-E72D297353CC}">
              <c16:uniqueId val="{00000000-7DF1-4B3E-A78A-F6AC20F1B8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7DF1-4B3E-A78A-F6AC20F1B8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330.55</c:v>
                </c:pt>
                <c:pt idx="2">
                  <c:v>279.14</c:v>
                </c:pt>
                <c:pt idx="3">
                  <c:v>244.81</c:v>
                </c:pt>
                <c:pt idx="4">
                  <c:v>324.70999999999998</c:v>
                </c:pt>
              </c:numCache>
            </c:numRef>
          </c:val>
          <c:extLst>
            <c:ext xmlns:c16="http://schemas.microsoft.com/office/drawing/2014/chart" uri="{C3380CC4-5D6E-409C-BE32-E72D297353CC}">
              <c16:uniqueId val="{00000000-4A56-4A6B-A051-FA7B16AA82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A56-4A6B-A051-FA7B16AA82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54" zoomScaleNormal="100" workbookViewId="0">
      <selection activeCell="BV89" sqref="BV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静岡県　磐田市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167520</v>
      </c>
      <c r="AM8" s="55"/>
      <c r="AN8" s="55"/>
      <c r="AO8" s="55"/>
      <c r="AP8" s="55"/>
      <c r="AQ8" s="55"/>
      <c r="AR8" s="55"/>
      <c r="AS8" s="55"/>
      <c r="AT8" s="54">
        <f>データ!T6</f>
        <v>163.44999999999999</v>
      </c>
      <c r="AU8" s="54"/>
      <c r="AV8" s="54"/>
      <c r="AW8" s="54"/>
      <c r="AX8" s="54"/>
      <c r="AY8" s="54"/>
      <c r="AZ8" s="54"/>
      <c r="BA8" s="54"/>
      <c r="BB8" s="54">
        <f>データ!U6</f>
        <v>1024.9000000000001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80.3</v>
      </c>
      <c r="J10" s="54"/>
      <c r="K10" s="54"/>
      <c r="L10" s="54"/>
      <c r="M10" s="54"/>
      <c r="N10" s="54"/>
      <c r="O10" s="54"/>
      <c r="P10" s="54">
        <f>データ!P6</f>
        <v>0.99</v>
      </c>
      <c r="Q10" s="54"/>
      <c r="R10" s="54"/>
      <c r="S10" s="54"/>
      <c r="T10" s="54"/>
      <c r="U10" s="54"/>
      <c r="V10" s="54"/>
      <c r="W10" s="54">
        <f>データ!Q6</f>
        <v>102.57</v>
      </c>
      <c r="X10" s="54"/>
      <c r="Y10" s="54"/>
      <c r="Z10" s="54"/>
      <c r="AA10" s="54"/>
      <c r="AB10" s="54"/>
      <c r="AC10" s="54"/>
      <c r="AD10" s="55">
        <f>データ!R6</f>
        <v>2262</v>
      </c>
      <c r="AE10" s="55"/>
      <c r="AF10" s="55"/>
      <c r="AG10" s="55"/>
      <c r="AH10" s="55"/>
      <c r="AI10" s="55"/>
      <c r="AJ10" s="55"/>
      <c r="AK10" s="2"/>
      <c r="AL10" s="55">
        <f>データ!V6</f>
        <v>1657</v>
      </c>
      <c r="AM10" s="55"/>
      <c r="AN10" s="55"/>
      <c r="AO10" s="55"/>
      <c r="AP10" s="55"/>
      <c r="AQ10" s="55"/>
      <c r="AR10" s="55"/>
      <c r="AS10" s="55"/>
      <c r="AT10" s="54">
        <f>データ!W6</f>
        <v>0.56999999999999995</v>
      </c>
      <c r="AU10" s="54"/>
      <c r="AV10" s="54"/>
      <c r="AW10" s="54"/>
      <c r="AX10" s="54"/>
      <c r="AY10" s="54"/>
      <c r="AZ10" s="54"/>
      <c r="BA10" s="54"/>
      <c r="BB10" s="54">
        <f>データ!X6</f>
        <v>2907.02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gIcpmai+ZcEGfP9BtL/n6haUtSbQ2q3KhLwB9qCo1Vm9JjdzeF13tKZzse6g9NL6UXuSfKDOKzc6BbIlfDUFw==" saltValue="ZXiBtSJbWdnWOJTonURR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222119</v>
      </c>
      <c r="D6" s="19">
        <f t="shared" si="3"/>
        <v>46</v>
      </c>
      <c r="E6" s="19">
        <f t="shared" si="3"/>
        <v>17</v>
      </c>
      <c r="F6" s="19">
        <f t="shared" si="3"/>
        <v>5</v>
      </c>
      <c r="G6" s="19">
        <f t="shared" si="3"/>
        <v>0</v>
      </c>
      <c r="H6" s="19" t="str">
        <f t="shared" si="3"/>
        <v>静岡県　磐田市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80.3</v>
      </c>
      <c r="P6" s="20">
        <f t="shared" si="3"/>
        <v>0.99</v>
      </c>
      <c r="Q6" s="20">
        <f t="shared" si="3"/>
        <v>102.57</v>
      </c>
      <c r="R6" s="20">
        <f t="shared" si="3"/>
        <v>2262</v>
      </c>
      <c r="S6" s="20">
        <f t="shared" si="3"/>
        <v>167520</v>
      </c>
      <c r="T6" s="20">
        <f t="shared" si="3"/>
        <v>163.44999999999999</v>
      </c>
      <c r="U6" s="20">
        <f t="shared" si="3"/>
        <v>1024.9000000000001</v>
      </c>
      <c r="V6" s="20">
        <f t="shared" si="3"/>
        <v>1657</v>
      </c>
      <c r="W6" s="20">
        <f t="shared" si="3"/>
        <v>0.56999999999999995</v>
      </c>
      <c r="X6" s="20">
        <f t="shared" si="3"/>
        <v>2907.02</v>
      </c>
      <c r="Y6" s="21" t="str">
        <f>IF(Y7="",NA(),Y7)</f>
        <v>-</v>
      </c>
      <c r="Z6" s="21">
        <f t="shared" ref="Z6:AH6" si="4">IF(Z7="",NA(),Z7)</f>
        <v>115.81</v>
      </c>
      <c r="AA6" s="21">
        <f t="shared" si="4"/>
        <v>118.81</v>
      </c>
      <c r="AB6" s="21">
        <f t="shared" si="4"/>
        <v>126.58</v>
      </c>
      <c r="AC6" s="21">
        <f t="shared" si="4"/>
        <v>125.13</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67.16</v>
      </c>
      <c r="AW6" s="21">
        <f t="shared" si="6"/>
        <v>98.66</v>
      </c>
      <c r="AX6" s="21">
        <f t="shared" si="6"/>
        <v>138.6</v>
      </c>
      <c r="AY6" s="21">
        <f t="shared" si="6"/>
        <v>162.56</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743.91</v>
      </c>
      <c r="BH6" s="21">
        <f t="shared" si="7"/>
        <v>835.71</v>
      </c>
      <c r="BI6" s="21">
        <f t="shared" si="7"/>
        <v>776.45</v>
      </c>
      <c r="BJ6" s="21">
        <f t="shared" si="7"/>
        <v>723.63</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37.31</v>
      </c>
      <c r="BS6" s="21">
        <f t="shared" si="8"/>
        <v>45.71</v>
      </c>
      <c r="BT6" s="21">
        <f t="shared" si="8"/>
        <v>52.43</v>
      </c>
      <c r="BU6" s="21">
        <f t="shared" si="8"/>
        <v>39.299999999999997</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330.55</v>
      </c>
      <c r="CD6" s="21">
        <f t="shared" si="9"/>
        <v>279.14</v>
      </c>
      <c r="CE6" s="21">
        <f t="shared" si="9"/>
        <v>244.81</v>
      </c>
      <c r="CF6" s="21">
        <f t="shared" si="9"/>
        <v>324.70999999999998</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51.59</v>
      </c>
      <c r="CO6" s="21">
        <f t="shared" si="10"/>
        <v>37.729999999999997</v>
      </c>
      <c r="CP6" s="21">
        <f t="shared" si="10"/>
        <v>48.37</v>
      </c>
      <c r="CQ6" s="21">
        <f t="shared" si="10"/>
        <v>48.26</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96.8</v>
      </c>
      <c r="CZ6" s="21">
        <f t="shared" si="11"/>
        <v>95.27</v>
      </c>
      <c r="DA6" s="21">
        <f t="shared" si="11"/>
        <v>95.63</v>
      </c>
      <c r="DB6" s="21">
        <f t="shared" si="11"/>
        <v>95.59</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3.85</v>
      </c>
      <c r="DK6" s="21">
        <f t="shared" si="12"/>
        <v>7.72</v>
      </c>
      <c r="DL6" s="21">
        <f t="shared" si="12"/>
        <v>11.05</v>
      </c>
      <c r="DM6" s="21">
        <f t="shared" si="12"/>
        <v>14.1</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222119</v>
      </c>
      <c r="D7" s="23">
        <v>46</v>
      </c>
      <c r="E7" s="23">
        <v>17</v>
      </c>
      <c r="F7" s="23">
        <v>5</v>
      </c>
      <c r="G7" s="23">
        <v>0</v>
      </c>
      <c r="H7" s="23" t="s">
        <v>96</v>
      </c>
      <c r="I7" s="23" t="s">
        <v>97</v>
      </c>
      <c r="J7" s="23" t="s">
        <v>98</v>
      </c>
      <c r="K7" s="23" t="s">
        <v>99</v>
      </c>
      <c r="L7" s="23" t="s">
        <v>100</v>
      </c>
      <c r="M7" s="23" t="s">
        <v>101</v>
      </c>
      <c r="N7" s="24" t="s">
        <v>102</v>
      </c>
      <c r="O7" s="24">
        <v>80.3</v>
      </c>
      <c r="P7" s="24">
        <v>0.99</v>
      </c>
      <c r="Q7" s="24">
        <v>102.57</v>
      </c>
      <c r="R7" s="24">
        <v>2262</v>
      </c>
      <c r="S7" s="24">
        <v>167520</v>
      </c>
      <c r="T7" s="24">
        <v>163.44999999999999</v>
      </c>
      <c r="U7" s="24">
        <v>1024.9000000000001</v>
      </c>
      <c r="V7" s="24">
        <v>1657</v>
      </c>
      <c r="W7" s="24">
        <v>0.56999999999999995</v>
      </c>
      <c r="X7" s="24">
        <v>2907.02</v>
      </c>
      <c r="Y7" s="24" t="s">
        <v>102</v>
      </c>
      <c r="Z7" s="24">
        <v>115.81</v>
      </c>
      <c r="AA7" s="24">
        <v>118.81</v>
      </c>
      <c r="AB7" s="24">
        <v>126.58</v>
      </c>
      <c r="AC7" s="24">
        <v>125.13</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67.16</v>
      </c>
      <c r="AW7" s="24">
        <v>98.66</v>
      </c>
      <c r="AX7" s="24">
        <v>138.6</v>
      </c>
      <c r="AY7" s="24">
        <v>162.56</v>
      </c>
      <c r="AZ7" s="24" t="s">
        <v>102</v>
      </c>
      <c r="BA7" s="24">
        <v>26.99</v>
      </c>
      <c r="BB7" s="24">
        <v>29.13</v>
      </c>
      <c r="BC7" s="24">
        <v>35.69</v>
      </c>
      <c r="BD7" s="24">
        <v>38.4</v>
      </c>
      <c r="BE7" s="24">
        <v>36.94</v>
      </c>
      <c r="BF7" s="24" t="s">
        <v>102</v>
      </c>
      <c r="BG7" s="24">
        <v>743.91</v>
      </c>
      <c r="BH7" s="24">
        <v>835.71</v>
      </c>
      <c r="BI7" s="24">
        <v>776.45</v>
      </c>
      <c r="BJ7" s="24">
        <v>723.63</v>
      </c>
      <c r="BK7" s="24" t="s">
        <v>102</v>
      </c>
      <c r="BL7" s="24">
        <v>826.83</v>
      </c>
      <c r="BM7" s="24">
        <v>867.83</v>
      </c>
      <c r="BN7" s="24">
        <v>791.76</v>
      </c>
      <c r="BO7" s="24">
        <v>900.82</v>
      </c>
      <c r="BP7" s="24">
        <v>809.19</v>
      </c>
      <c r="BQ7" s="24" t="s">
        <v>102</v>
      </c>
      <c r="BR7" s="24">
        <v>37.31</v>
      </c>
      <c r="BS7" s="24">
        <v>45.71</v>
      </c>
      <c r="BT7" s="24">
        <v>52.43</v>
      </c>
      <c r="BU7" s="24">
        <v>39.299999999999997</v>
      </c>
      <c r="BV7" s="24" t="s">
        <v>102</v>
      </c>
      <c r="BW7" s="24">
        <v>57.31</v>
      </c>
      <c r="BX7" s="24">
        <v>57.08</v>
      </c>
      <c r="BY7" s="24">
        <v>56.26</v>
      </c>
      <c r="BZ7" s="24">
        <v>52.94</v>
      </c>
      <c r="CA7" s="24">
        <v>57.02</v>
      </c>
      <c r="CB7" s="24" t="s">
        <v>102</v>
      </c>
      <c r="CC7" s="24">
        <v>330.55</v>
      </c>
      <c r="CD7" s="24">
        <v>279.14</v>
      </c>
      <c r="CE7" s="24">
        <v>244.81</v>
      </c>
      <c r="CF7" s="24">
        <v>324.70999999999998</v>
      </c>
      <c r="CG7" s="24" t="s">
        <v>102</v>
      </c>
      <c r="CH7" s="24">
        <v>273.52</v>
      </c>
      <c r="CI7" s="24">
        <v>274.99</v>
      </c>
      <c r="CJ7" s="24">
        <v>282.08999999999997</v>
      </c>
      <c r="CK7" s="24">
        <v>303.27999999999997</v>
      </c>
      <c r="CL7" s="24">
        <v>273.68</v>
      </c>
      <c r="CM7" s="24" t="s">
        <v>102</v>
      </c>
      <c r="CN7" s="24">
        <v>51.59</v>
      </c>
      <c r="CO7" s="24">
        <v>37.729999999999997</v>
      </c>
      <c r="CP7" s="24">
        <v>48.37</v>
      </c>
      <c r="CQ7" s="24">
        <v>48.26</v>
      </c>
      <c r="CR7" s="24" t="s">
        <v>102</v>
      </c>
      <c r="CS7" s="24">
        <v>50.14</v>
      </c>
      <c r="CT7" s="24">
        <v>54.83</v>
      </c>
      <c r="CU7" s="24">
        <v>66.53</v>
      </c>
      <c r="CV7" s="24">
        <v>52.35</v>
      </c>
      <c r="CW7" s="24">
        <v>52.55</v>
      </c>
      <c r="CX7" s="24" t="s">
        <v>102</v>
      </c>
      <c r="CY7" s="24">
        <v>96.8</v>
      </c>
      <c r="CZ7" s="24">
        <v>95.27</v>
      </c>
      <c r="DA7" s="24">
        <v>95.63</v>
      </c>
      <c r="DB7" s="24">
        <v>95.59</v>
      </c>
      <c r="DC7" s="24" t="s">
        <v>102</v>
      </c>
      <c r="DD7" s="24">
        <v>84.98</v>
      </c>
      <c r="DE7" s="24">
        <v>84.7</v>
      </c>
      <c r="DF7" s="24">
        <v>84.67</v>
      </c>
      <c r="DG7" s="24">
        <v>84.39</v>
      </c>
      <c r="DH7" s="24">
        <v>87.3</v>
      </c>
      <c r="DI7" s="24" t="s">
        <v>102</v>
      </c>
      <c r="DJ7" s="24">
        <v>3.85</v>
      </c>
      <c r="DK7" s="24">
        <v>7.72</v>
      </c>
      <c r="DL7" s="24">
        <v>11.05</v>
      </c>
      <c r="DM7" s="24">
        <v>14.1</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CL6127</cp:lastModifiedBy>
  <dcterms:created xsi:type="dcterms:W3CDTF">2023-12-12T01:02:33Z</dcterms:created>
  <dcterms:modified xsi:type="dcterms:W3CDTF">2024-01-25T03:01:01Z</dcterms:modified>
  <cp:category/>
</cp:coreProperties>
</file>