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44_消防団可搬ポンプ（警防課）\"/>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F49" i="1" l="1"/>
  <c r="I75" i="1"/>
  <c r="A78" i="1" s="1"/>
  <c r="I79" i="1" s="1"/>
  <c r="H70" i="1"/>
  <c r="A73" i="1" s="1"/>
  <c r="A103" i="1" s="1"/>
  <c r="A66" i="1"/>
  <c r="A65" i="1"/>
  <c r="A75" i="1"/>
  <c r="A64" i="1"/>
  <c r="B41" i="1"/>
  <c r="A63" i="1"/>
  <c r="A68" i="1"/>
  <c r="A72" i="1"/>
  <c r="A62" i="1"/>
  <c r="A61" i="1"/>
  <c r="A59" i="1"/>
  <c r="A81" i="1"/>
  <c r="A60"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<sst xmlns="http://schemas.openxmlformats.org/spreadsheetml/2006/main" count="212" uniqueCount="208">
  <si>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</si>
  <si>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</si>
  <si>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</si>
  <si>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</si>
  <si>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</si>
  <si>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</si>
  <si>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</si>
  <si>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</si>
  <si>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</si>
  <si>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</si>
  <si>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</si>
  <si>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</si>
  <si>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</si>
  <si>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</si>
  <si>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</si>
  <si>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</si>
  <si>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</si>
  <si>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</si>
  <si>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</si>
  <si>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</si>
  <si>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</si>
  <si>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</si>
  <si>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</si>
  <si>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</si>
  <si>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</si>
  <si>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</si>
  <si>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</si>
  <si>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</si>
  <si>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</si>
  <si>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</si>
  <si>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</si>
  <si>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</si>
  <si>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</si>
  <si>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</si>
  <si>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</si>
  <si>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</si>
  <si>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</si>
  <si>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</si>
  <si>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</si>
  <si>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</si>
  <si>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</si>
  <si>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</si>
  <si>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</si>
  <si>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</si>
  <si>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</si>
  <si>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</si>
  <si>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</si>
  <si>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</si>
  <si>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</si>
  <si>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</si>
  <si>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</si>
  <si>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</si>
  <si>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</si>
  <si>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</si>
  <si>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</si>
  <si>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</si>
  <si>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</si>
  <si>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</si>
  <si>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</si>
  <si>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</si>
  <si>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</si>
  <si>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</si>
  <si>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</si>
  <si>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</si>
  <si>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</si>
  <si>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</si>
  <si>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</si>
  <si>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</si>
  <si>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</si>
  <si>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</si>
  <si>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</si>
  <si>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</si>
  <si>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</si>
  <si>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</si>
  <si>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</si>
  <si>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</si>
  <si>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</si>
  <si>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</si>
  <si>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</si>
  <si>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</si>
  <si>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</si>
  <si>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</si>
  <si>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</si>
  <si>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</si>
  <si>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</si>
  <si>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</si>
  <si>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</si>
  <si>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</si>
  <si>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</si>
  <si>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</si>
  <si>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</si>
  <si>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</si>
  <si>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</si>
  <si>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</si>
  <si>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</si>
  <si>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</si>
  <si>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</si>
  <si>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</si>
  <si>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</si>
  <si>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</si>
  <si>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</si>
  <si>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</si>
  <si>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</si>
  <si>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</si>
  <si>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</si>
  <si>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</si>
  <si>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</si>
  <si>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</si>
  <si>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</si>
  <si>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</si>
  <si>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</si>
  <si>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</si>
  <si>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</si>
  <si>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</si>
  <si>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</si>
  <si>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</si>
  <si>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</si>
  <si>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</si>
  <si>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</si>
  <si>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</si>
  <si>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</si>
  <si>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</si>
  <si>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</si>
  <si>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</si>
  <si>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</si>
  <si>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</si>
  <si>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</si>
  <si>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</si>
  <si>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</si>
  <si>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</si>
  <si>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</si>
  <si>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</si>
  <si>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</si>
  <si>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</si>
  <si>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</si>
  <si>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</si>
  <si>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</si>
  <si>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</si>
  <si>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</si>
  <si>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</si>
  <si>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</si>
  <si>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</si>
  <si>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</si>
  <si>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</si>
  <si>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</si>
  <si>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</si>
  <si>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</si>
  <si>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</si>
  <si>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</si>
  <si>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</si>
  <si>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</si>
  <si>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</si>
  <si>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</si>
  <si>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</si>
  <si>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</si>
  <si>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</si>
  <si>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</si>
  <si>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</si>
  <si>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</si>
  <si>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</si>
  <si>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</si>
  <si>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</si>
  <si>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</si>
  <si>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</si>
  <si>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</si>
  <si>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</si>
  <si>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</si>
  <si>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</si>
  <si>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</si>
  <si>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</si>
  <si>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</si>
  <si>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</si>
  <si>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</si>
  <si>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</si>
  <si>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</si>
  <si>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</si>
  <si>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</si>
  <si>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</si>
  <si>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</si>
  <si>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</si>
  <si>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</si>
  <si>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</si>
  <si>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</si>
  <si>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</si>
  <si>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</si>
  <si>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</si>
  <si>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</si>
  <si>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</si>
  <si>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</si>
  <si>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</si>
  <si>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</si>
  <si>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</si>
  <si>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代表者職名・氏名</t>
    <rPh sb="0" eb="3">
      <t>ダイヒョウシャ</t>
    </rPh>
    <rPh sb="3" eb="4">
      <t>ショク</t>
    </rPh>
    <rPh sb="4" eb="5">
      <t>メイ</t>
    </rPh>
    <rPh sb="6" eb="8">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</si>
  <si>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</si>
  <si>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</si>
  <si>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</si>
  <si>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</si>
  <si>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</si>
  <si>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</si>
  <si>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</si>
  <si>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警防課　磐田市消防団可搬式小型動力消防ポンプ</t>
  </si>
  <si>
    <t/>
  </si>
  <si>
    <t>静岡県西部地域内に主たる営業所または営業所を有する者であること。</t>
  </si>
  <si>
    <t>29　消防・防災機器類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</si>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</sst>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1">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horizontal="distributed" vertical="center" shrinkToFit="1"/>
    </xf>
    <xf numFmtId="0" fontId="0" fillId="0" borderId="0" xfId="0" applyAlignment="1">
      <alignment vertical="center" shrinkToFi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45875</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44</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46108</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45875</v>
      </c>
      <c r="C36" s="18"/>
      <c r="D36" s="18"/>
      <c r="E36" s="1" t="s">
        <v>36</v>
      </c>
      <c r="F36" s="18">
        <v>45889</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45875</v>
      </c>
      <c r="C49" s="18"/>
      <c r="D49" s="18"/>
      <c r="E49" s="1" t="s">
        <v>36</v>
      </c>
      <c r="F49" s="25">
        <f>F36</f>
        <v>45889</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45890</v>
      </c>
      <c r="D69" s="18"/>
      <c r="E69" s="1" t="s">
        <v>70</v>
      </c>
    </row>
    <row r="70" spans="1:14" ht="18" hidden="1" customHeight="1">
      <c r="A70" s="31" t="s">
        <v>71</v>
      </c>
      <c r="B70" s="31"/>
      <c r="C70" s="31"/>
      <c r="D70" s="31"/>
      <c r="E70" s="31"/>
      <c r="F70" s="31"/>
      <c r="G70" s="31"/>
      <c r="H70" s="32">
        <f>F36+2</f>
        <v>45891</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45891</v>
      </c>
      <c r="B73" s="34"/>
      <c r="C73" s="34"/>
      <c r="D73" s="34"/>
      <c r="E73" s="1" t="s">
        <v>76</v>
      </c>
    </row>
    <row r="74" spans="1:14" ht="18" customHeight="1">
      <c r="A74" s="1" t="s">
        <v>77</v>
      </c>
    </row>
    <row r="75" spans="1:14" ht="18" customHeight="1">
      <c r="A75" s="26" t="str">
        <f>IF($B$33="","(4)","(5)")</f>
        <v>(4)</v>
      </c>
      <c r="B75" s="1" t="s">
        <v>78</v>
      </c>
      <c r="I75" s="34">
        <f>F36+5</f>
        <v>45894</v>
      </c>
      <c r="J75" s="34"/>
    </row>
    <row r="76" spans="1:14" ht="18" customHeight="1">
      <c r="A76" s="1" t="s">
        <v>79</v>
      </c>
    </row>
    <row r="77" spans="1:14" ht="18" customHeight="1">
      <c r="A77" s="1" t="s">
        <v>80</v>
      </c>
    </row>
    <row r="78" spans="1:14" ht="18" customHeight="1">
      <c r="A78" s="35">
        <f>I75</f>
        <v>45894</v>
      </c>
      <c r="B78" s="35"/>
      <c r="C78" s="35"/>
      <c r="D78" s="35"/>
      <c r="E78" s="36" t="s">
        <v>81</v>
      </c>
    </row>
    <row r="79" spans="1:14" ht="18" customHeight="1">
      <c r="A79" s="14" t="s">
        <v>82</v>
      </c>
      <c r="B79" s="14"/>
      <c r="C79" s="36"/>
      <c r="I79" s="34">
        <f>A78</f>
        <v>45894</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45875</v>
      </c>
      <c r="B96" s="37"/>
      <c r="C96" s="37"/>
      <c r="D96" s="37"/>
      <c r="E96" s="1" t="s">
        <v>36</v>
      </c>
      <c r="F96" s="38">
        <f>F49</f>
        <v>45889</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45891</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45895</v>
      </c>
      <c r="C113" s="18"/>
      <c r="D113" s="18"/>
      <c r="E113" s="41">
        <v>0.4375</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44</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70" t="s">
        <v>192</v>
      </c>
      <c r="F17" s="70"/>
      <c r="G17" s="71"/>
      <c r="H17" s="72"/>
      <c r="I17" s="72"/>
      <c r="J17" s="72"/>
      <c r="K17" s="72"/>
      <c r="L17" s="72"/>
      <c r="M17" s="72"/>
      <c r="N17" s="72"/>
      <c r="O17" s="73"/>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4"/>
    </row>
    <row r="25" spans="1:15" ht="20.100000000000001" customHeight="1">
      <c r="A25" s="55"/>
      <c r="O25" s="56"/>
    </row>
    <row r="26" spans="1:15" ht="20.100000000000001" customHeight="1">
      <c r="A26" s="55"/>
      <c r="C26" s="12">
        <v>1</v>
      </c>
      <c r="D26" s="75" t="s">
        <v>196</v>
      </c>
      <c r="F26" s="2">
        <v>45875</v>
      </c>
      <c r="G26" s="2"/>
      <c r="H26" s="2"/>
      <c r="I26" s="2"/>
      <c r="O26" s="56"/>
    </row>
    <row r="27" spans="1:15" ht="20.100000000000001" customHeight="1">
      <c r="A27" s="55"/>
      <c r="C27" s="12"/>
      <c r="D27" s="75"/>
      <c r="O27" s="56"/>
    </row>
    <row r="28" spans="1:15" ht="20.100000000000001" customHeight="1">
      <c r="A28" s="55"/>
      <c r="C28" s="12">
        <v>2</v>
      </c>
      <c r="D28" s="75" t="s">
        <v>197</v>
      </c>
      <c r="F28" s="50" t="s">
        <v>198</v>
      </c>
      <c r="G28" s="50"/>
      <c r="H28" s="50"/>
      <c r="O28" s="56"/>
    </row>
    <row r="29" spans="1:15" ht="20.100000000000001" customHeight="1">
      <c r="A29" s="55"/>
      <c r="C29" s="12"/>
      <c r="D29" s="75"/>
      <c r="F29" s="76" t="s">
        <v>200</v>
      </c>
      <c r="G29" s="76"/>
      <c r="H29" s="76"/>
      <c r="I29" s="76"/>
      <c r="J29" s="76"/>
      <c r="K29" s="76"/>
      <c r="L29" s="76"/>
      <c r="M29" s="76"/>
      <c r="N29" s="76"/>
      <c r="O29" s="77"/>
    </row>
    <row r="30" spans="1:15" ht="20.100000000000001" customHeight="1">
      <c r="A30" s="55"/>
      <c r="C30" s="12"/>
      <c r="D30" s="75"/>
      <c r="F30" s="76"/>
      <c r="G30" s="76"/>
      <c r="H30" s="76"/>
      <c r="I30" s="76"/>
      <c r="J30" s="76"/>
      <c r="K30" s="76"/>
      <c r="L30" s="76"/>
      <c r="M30" s="76"/>
      <c r="N30" s="76"/>
      <c r="O30" s="77"/>
    </row>
    <row r="31" spans="1:15" ht="20.100000000000001" customHeight="1">
      <c r="A31" s="55"/>
      <c r="C31" s="12">
        <v>3</v>
      </c>
      <c r="D31" s="75"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8"/>
      <c r="B36" s="79"/>
      <c r="C36" s="79"/>
      <c r="D36" s="79"/>
      <c r="E36" s="79"/>
      <c r="F36" s="79"/>
      <c r="G36" s="79"/>
      <c r="H36" s="79"/>
      <c r="I36" s="79"/>
      <c r="J36" s="79"/>
      <c r="K36" s="79"/>
      <c r="L36" s="79"/>
      <c r="M36" s="79"/>
      <c r="N36" s="79"/>
      <c r="O36" s="80"/>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2025-07-24T07:08:17Z</cp:lastPrinted>
  <dcterms:created xsi:type="dcterms:W3CDTF">2025-07-24T07:04:46Z</dcterms:created>
  <dcterms:modified xsi:type="dcterms:W3CDTF">2025-07-24T07:08:28Z</dcterms:modified>
</cp:coreProperties>
</file>